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MTSS\Working folder\2016\Agreements &amp; EFRs in progress\other countries revised EFR pending for approval\Spain\"/>
    </mc:Choice>
  </mc:AlternateContent>
  <bookViews>
    <workbookView xWindow="0" yWindow="0" windowWidth="19200" windowHeight="1146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29" i="1"/>
  <c r="H28" i="1"/>
  <c r="H30" i="1"/>
  <c r="I33" i="1"/>
  <c r="I42" i="1"/>
  <c r="I43" i="1"/>
  <c r="I44" i="1"/>
  <c r="A37" i="1"/>
  <c r="A38" i="1"/>
  <c r="A39" i="1"/>
  <c r="I34" i="1"/>
  <c r="I32" i="1"/>
  <c r="A14" i="1"/>
  <c r="A15" i="1"/>
  <c r="A16" i="1"/>
  <c r="A17" i="1"/>
  <c r="A18" i="1"/>
  <c r="A19" i="1"/>
  <c r="A20" i="1"/>
  <c r="A21" i="1"/>
  <c r="A22" i="1"/>
  <c r="A23" i="1"/>
  <c r="A24" i="1"/>
  <c r="A25" i="1"/>
  <c r="F9" i="1"/>
</calcChain>
</file>

<file path=xl/comments1.xml><?xml version="1.0" encoding="utf-8"?>
<comments xmlns="http://schemas.openxmlformats.org/spreadsheetml/2006/main">
  <authors>
    <author>Admin</author>
    <author>Barter</author>
    <author>May Pang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Optional: 3 Tickets for 60€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Optional: 4 Tickets for 75€- Typically for Leadership Team or Council Members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</rPr>
          <t>Enter total number who attended seminar here. (UFO's &amp; Guests)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1" shapeId="0">
      <text>
        <r>
          <rPr>
            <b/>
            <sz val="9"/>
            <color indexed="81"/>
            <rFont val="Tahoma"/>
            <family val="2"/>
          </rPr>
          <t>Enter the number of guests who attended (ticket required)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>This will auto-calculate.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>See Honorarium tab below for correct amount. Send 14-30 days prior to seminar date.</t>
        </r>
      </text>
    </comment>
    <comment ref="B14" authorId="1" shapeId="0">
      <text>
        <r>
          <rPr>
            <b/>
            <sz val="8"/>
            <color indexed="81"/>
            <rFont val="Tahoma"/>
            <family val="2"/>
          </rPr>
          <t>This is for taxi's, parking, baggage fees, food in the airport, etc. (Include 150€ with Honorarium)</t>
        </r>
      </text>
    </comment>
    <comment ref="B15" authorId="1" shapeId="0">
      <text>
        <r>
          <rPr>
            <b/>
            <sz val="9"/>
            <color indexed="81"/>
            <rFont val="Tahoma"/>
            <family val="2"/>
          </rPr>
          <t>Speaker flight or mileage.  Spouse will be included if speaking  25% or more at the Local. 
NOTE: If Speaker books own flight,  reimburse as soon as ticket sales allow.</t>
        </r>
      </text>
    </comment>
    <comment ref="B16" authorId="1" shapeId="0">
      <text>
        <r>
          <rPr>
            <b/>
            <sz val="9"/>
            <color indexed="81"/>
            <rFont val="Tahoma"/>
            <family val="2"/>
          </rPr>
          <t>Night before the Local Seminar and night of the event only.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</rPr>
          <t>Max of 6 people: Speaker, Local Coordinator, Personal Assistant &amp; spouses</t>
        </r>
      </text>
    </comment>
    <comment ref="B18" authorId="1" shapeId="0">
      <text>
        <r>
          <rPr>
            <b/>
            <sz val="9"/>
            <color indexed="81"/>
            <rFont val="Tahoma"/>
            <family val="2"/>
          </rPr>
          <t xml:space="preserve">In Speakers room (bottled water, snacks etc per Speaker Request) 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</rPr>
          <t>Speaker specific requests during event (i.e Aloe, Mochatonix, etc)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 xml:space="preserve">Partner Store or Visa Gift Cards are recommended 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Seminar room rental cost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3rd Party Equipment Rental if needed (projector, screen or microphones)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</rPr>
          <t xml:space="preserve">Max compensation for someone who sets up and operates AV equipment. Use a leadership team member to keep costs on or below budget. </t>
        </r>
      </text>
    </comment>
    <comment ref="B25" authorId="1" shapeId="0">
      <text>
        <r>
          <rPr>
            <b/>
            <sz val="9"/>
            <color indexed="81"/>
            <rFont val="Tahoma"/>
            <family val="2"/>
          </rPr>
          <t xml:space="preserve">Expense should be minimal and relate to specific seminar (i.e. 600 printed tickets approx. 50€) 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>Mail to Speaker within 20 days after the event and include final copy of EFR and Thank You Card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>Optional: Keep give aways to a minimum. Ticket to next local seminar is ideal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</rPr>
          <t xml:space="preserve">Bottled water, snacks for Challenge Winners. May include Top Recruiter/Retailer Certificates.  
One ticket to the next Local Seminar is an acceptable award for Challenge Winners
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Recommended 10€ to 15€ per challenge winner, max of 225€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Recommended 10€ to 15€ per person or max of 450€</t>
        </r>
      </text>
    </comment>
    <comment ref="F40" authorId="2" shapeId="0">
      <text>
        <r>
          <rPr>
            <sz val="9"/>
            <color indexed="81"/>
            <rFont val="Tahoma"/>
            <family val="2"/>
          </rPr>
          <t>Funds should be deposited directly into the Local Association Bank Account</t>
        </r>
      </text>
    </comment>
  </commentList>
</comments>
</file>

<file path=xl/sharedStrings.xml><?xml version="1.0" encoding="utf-8"?>
<sst xmlns="http://schemas.openxmlformats.org/spreadsheetml/2006/main" count="68" uniqueCount="54">
  <si>
    <t>This Event Financial Report was prepared by :</t>
  </si>
  <si>
    <t>Date of Event</t>
  </si>
  <si>
    <t>Featured Speaker(s)</t>
  </si>
  <si>
    <t>UnFranchise Level</t>
  </si>
  <si>
    <t>Ticket Price (1)</t>
  </si>
  <si>
    <t>Tickets Sold</t>
  </si>
  <si>
    <t>Gross Revenue</t>
  </si>
  <si>
    <t>Ticket Price (3)</t>
  </si>
  <si>
    <t>Pkg of 3 Sold</t>
  </si>
  <si>
    <t>Ticket Price (4)</t>
  </si>
  <si>
    <t>Pkg of 4 Sold</t>
  </si>
  <si>
    <t>Total Ticket Rev.</t>
  </si>
  <si>
    <t>TICKETS</t>
  </si>
  <si>
    <t>Attendance</t>
  </si>
  <si>
    <t># Guests</t>
  </si>
  <si>
    <t>Sold</t>
  </si>
  <si>
    <t>Legitimate Front End Expenses (Receipts must be provided upon request)</t>
  </si>
  <si>
    <t>Maximum</t>
  </si>
  <si>
    <t>Amount</t>
  </si>
  <si>
    <t>Speaker Honorarium</t>
  </si>
  <si>
    <t>-----</t>
  </si>
  <si>
    <t>Speaker Reimbursement for Air Travel Incidentals</t>
  </si>
  <si>
    <t>Speaker Travel</t>
  </si>
  <si>
    <t>Speaker Hotel Accommodations</t>
  </si>
  <si>
    <t>Speaker Meals</t>
  </si>
  <si>
    <t xml:space="preserve">Speaker Gift Basket \ Snacks for Hotel Room </t>
  </si>
  <si>
    <t>Speaker Specific Requests</t>
  </si>
  <si>
    <t>Speaker Gift</t>
  </si>
  <si>
    <t>Seminar Room</t>
  </si>
  <si>
    <t>Audio \ Visual Rental</t>
  </si>
  <si>
    <t>Audio \ Visual Engineer</t>
  </si>
  <si>
    <t>Name Tags \ Wrist Bands</t>
  </si>
  <si>
    <t>Tickets \ Flyers Printing</t>
  </si>
  <si>
    <t>Misc (MUST state clearly):</t>
  </si>
  <si>
    <t>Total Expenses</t>
  </si>
  <si>
    <t>Total Money Collected</t>
  </si>
  <si>
    <t>Net Income</t>
  </si>
  <si>
    <t>Net Proceeds</t>
  </si>
  <si>
    <t>40% to Coordinator</t>
  </si>
  <si>
    <t>45% to Association Account</t>
  </si>
  <si>
    <t>15% to Guest Speaker(s)</t>
  </si>
  <si>
    <t>Legitimate Back End Expenses (not to exceed the 45% allocated to the association)</t>
  </si>
  <si>
    <t>Give Aways / On Time Drawings</t>
  </si>
  <si>
    <t>Challenge Winner Certificates / Awards</t>
  </si>
  <si>
    <t>Challenge Winner Reception (lunch or dinner)</t>
  </si>
  <si>
    <t>Leadership Council Dinner</t>
  </si>
  <si>
    <t>Transaction Fees by Visa/Master Cards</t>
  </si>
  <si>
    <t># of Challenge Winners:</t>
  </si>
  <si>
    <t>Association Account This Seminar</t>
  </si>
  <si>
    <t># of Leadership Team:</t>
  </si>
  <si>
    <t>Legitimate Back End Total</t>
  </si>
  <si>
    <t>Deposit to Local Account</t>
  </si>
  <si>
    <t>MARKET ESPAÑA GMTSS EVENT FINANCIAL REPORT : LOCAL SEMINAR</t>
  </si>
  <si>
    <t xml:space="preserve">City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</si>
</sst>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[$€-1]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1" xfId="0" applyFont="1" applyFill="1" applyBorder="1" applyAlignment="1"/>
    <xf numFmtId="0" fontId="1" fillId="0" borderId="3" xfId="0" applyFont="1" applyFill="1" applyBorder="1" applyAlignment="1"/>
    <xf numFmtId="0" fontId="1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 applyAlignment="1">
      <alignment horizontal="right"/>
    </xf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0" xfId="0" applyFont="1" applyFill="1"/>
    <xf numFmtId="0" fontId="0" fillId="0" borderId="7" xfId="0" applyFill="1" applyBorder="1" applyAlignment="1">
      <alignment horizontal="center"/>
    </xf>
    <xf numFmtId="0" fontId="4" fillId="0" borderId="0" xfId="0" applyFont="1" applyFill="1"/>
    <xf numFmtId="0" fontId="0" fillId="0" borderId="0" xfId="0" applyFill="1"/>
    <xf numFmtId="0" fontId="0" fillId="3" borderId="7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" fontId="5" fillId="0" borderId="0" xfId="1" applyNumberFormat="1" applyFont="1" applyFill="1" applyAlignment="1">
      <alignment horizontal="left"/>
    </xf>
    <xf numFmtId="164" fontId="0" fillId="0" borderId="0" xfId="0" quotePrefix="1" applyNumberFormat="1" applyFill="1" applyAlignment="1">
      <alignment horizontal="center"/>
    </xf>
    <xf numFmtId="164" fontId="0" fillId="0" borderId="0" xfId="0" applyNumberFormat="1" applyFill="1"/>
    <xf numFmtId="0" fontId="0" fillId="0" borderId="0" xfId="0" applyFill="1" applyAlignment="1">
      <alignment horizontal="left"/>
    </xf>
    <xf numFmtId="0" fontId="0" fillId="3" borderId="7" xfId="0" applyFill="1" applyBorder="1"/>
    <xf numFmtId="0" fontId="3" fillId="0" borderId="1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1" fillId="0" borderId="7" xfId="0" applyFont="1" applyFill="1" applyBorder="1" applyAlignment="1"/>
    <xf numFmtId="165" fontId="0" fillId="0" borderId="0" xfId="0" quotePrefix="1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5" fontId="0" fillId="2" borderId="1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/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G39" sqref="G39"/>
    </sheetView>
  </sheetViews>
  <sheetFormatPr defaultRowHeight="15" x14ac:dyDescent="0.25"/>
  <cols>
    <col min="1" max="1" width="5.75" customWidth="1"/>
    <col min="2" max="2" width="13" customWidth="1"/>
    <col min="3" max="3" width="7.25" customWidth="1"/>
    <col min="4" max="4" width="4.25" customWidth="1"/>
    <col min="5" max="5" width="14.125" customWidth="1"/>
    <col min="6" max="6" width="12.25" customWidth="1"/>
    <col min="7" max="7" width="18.375" customWidth="1"/>
    <col min="8" max="8" width="11.875" customWidth="1"/>
    <col min="9" max="9" width="14.75" customWidth="1"/>
  </cols>
  <sheetData>
    <row r="1" spans="1:9" ht="18.75" thickBot="1" x14ac:dyDescent="0.3">
      <c r="A1" s="50" t="s">
        <v>52</v>
      </c>
      <c r="B1" s="50"/>
      <c r="C1" s="50"/>
      <c r="D1" s="50"/>
      <c r="E1" s="50"/>
      <c r="F1" s="50"/>
      <c r="G1" s="50"/>
      <c r="H1" s="50"/>
      <c r="I1" s="50"/>
    </row>
    <row r="2" spans="1:9" ht="15.75" thickBot="1" x14ac:dyDescent="0.3">
      <c r="A2" s="51" t="s">
        <v>0</v>
      </c>
      <c r="B2" s="52"/>
      <c r="C2" s="52"/>
      <c r="D2" s="52"/>
      <c r="E2" s="52"/>
      <c r="F2" s="52"/>
      <c r="G2" s="52"/>
      <c r="H2" s="52"/>
      <c r="I2" s="53"/>
    </row>
    <row r="3" spans="1:9" ht="15.75" thickBot="1" x14ac:dyDescent="0.3">
      <c r="A3" s="1" t="s">
        <v>1</v>
      </c>
      <c r="B3" s="2"/>
      <c r="C3" s="54"/>
      <c r="D3" s="54"/>
      <c r="E3" s="46"/>
      <c r="F3" s="26" t="s">
        <v>53</v>
      </c>
      <c r="G3" s="54"/>
      <c r="H3" s="54"/>
      <c r="I3" s="46"/>
    </row>
    <row r="4" spans="1:9" ht="15.75" thickBot="1" x14ac:dyDescent="0.3">
      <c r="A4" s="3" t="s">
        <v>2</v>
      </c>
      <c r="B4" s="4"/>
      <c r="C4" s="55"/>
      <c r="D4" s="56"/>
      <c r="E4" s="56"/>
      <c r="F4" s="57"/>
      <c r="G4" s="5" t="s">
        <v>3</v>
      </c>
      <c r="H4" s="55"/>
      <c r="I4" s="58"/>
    </row>
    <row r="5" spans="1:9" ht="15.75" thickBot="1" x14ac:dyDescent="0.3">
      <c r="A5" s="6"/>
      <c r="B5" s="6"/>
      <c r="C5" s="6"/>
      <c r="D5" s="6"/>
      <c r="E5" s="6"/>
      <c r="F5" s="6"/>
      <c r="G5" s="6"/>
      <c r="H5" s="6"/>
      <c r="I5" s="7"/>
    </row>
    <row r="6" spans="1:9" ht="15.75" thickBot="1" x14ac:dyDescent="0.3">
      <c r="A6" s="8" t="s">
        <v>4</v>
      </c>
      <c r="B6" s="8"/>
      <c r="C6" s="42">
        <v>22</v>
      </c>
      <c r="D6" s="43"/>
      <c r="E6" s="8" t="s">
        <v>5</v>
      </c>
      <c r="F6" s="9"/>
      <c r="G6" s="8" t="s">
        <v>6</v>
      </c>
      <c r="H6" s="42">
        <f>F6*C6</f>
        <v>0</v>
      </c>
      <c r="I6" s="43"/>
    </row>
    <row r="7" spans="1:9" ht="15.75" thickBot="1" x14ac:dyDescent="0.3">
      <c r="A7" s="8" t="s">
        <v>7</v>
      </c>
      <c r="B7" s="8"/>
      <c r="C7" s="42">
        <v>60</v>
      </c>
      <c r="D7" s="43"/>
      <c r="E7" s="8" t="s">
        <v>8</v>
      </c>
      <c r="F7" s="9"/>
      <c r="G7" s="8" t="s">
        <v>6</v>
      </c>
      <c r="H7" s="42">
        <f>F7*C7</f>
        <v>0</v>
      </c>
      <c r="I7" s="43"/>
    </row>
    <row r="8" spans="1:9" ht="15.75" thickBot="1" x14ac:dyDescent="0.3">
      <c r="A8" s="8" t="s">
        <v>9</v>
      </c>
      <c r="B8" s="8"/>
      <c r="C8" s="42">
        <v>75</v>
      </c>
      <c r="D8" s="43"/>
      <c r="E8" s="8" t="s">
        <v>10</v>
      </c>
      <c r="F8" s="9"/>
      <c r="G8" s="8" t="s">
        <v>6</v>
      </c>
      <c r="H8" s="42">
        <f>F8*C8</f>
        <v>0</v>
      </c>
      <c r="I8" s="43"/>
    </row>
    <row r="9" spans="1:9" ht="15.75" thickBot="1" x14ac:dyDescent="0.3">
      <c r="A9" s="10"/>
      <c r="B9" s="11"/>
      <c r="C9" s="48"/>
      <c r="D9" s="49"/>
      <c r="E9" s="12"/>
      <c r="F9" s="13">
        <f>SUM(F6*1)+(F7*3)+(F8*4)</f>
        <v>0</v>
      </c>
      <c r="G9" s="8" t="s">
        <v>11</v>
      </c>
      <c r="H9" s="42">
        <f>SUM(H6:I8)</f>
        <v>0</v>
      </c>
      <c r="I9" s="43"/>
    </row>
    <row r="10" spans="1:9" ht="15.75" thickBot="1" x14ac:dyDescent="0.3">
      <c r="A10" s="44" t="s">
        <v>12</v>
      </c>
      <c r="B10" s="44"/>
      <c r="C10" s="45" t="s">
        <v>13</v>
      </c>
      <c r="D10" s="46"/>
      <c r="E10" s="14" t="s">
        <v>14</v>
      </c>
      <c r="F10" s="14" t="s">
        <v>15</v>
      </c>
      <c r="G10" s="11"/>
      <c r="H10" s="11"/>
      <c r="I10" s="11"/>
    </row>
    <row r="11" spans="1:9" ht="15.75" thickBot="1" x14ac:dyDescent="0.3">
      <c r="A11" s="47" t="s">
        <v>16</v>
      </c>
      <c r="B11" s="47"/>
      <c r="C11" s="47"/>
      <c r="D11" s="47"/>
      <c r="E11" s="47"/>
      <c r="F11" s="47"/>
      <c r="G11" s="47"/>
      <c r="H11" s="11"/>
      <c r="I11" s="11"/>
    </row>
    <row r="12" spans="1:9" ht="15.75" thickBot="1" x14ac:dyDescent="0.3">
      <c r="A12" s="15"/>
      <c r="B12" s="15"/>
      <c r="C12" s="15"/>
      <c r="D12" s="15"/>
      <c r="E12" s="15"/>
      <c r="F12" s="15"/>
      <c r="G12" s="16" t="s">
        <v>17</v>
      </c>
      <c r="H12" s="45" t="s">
        <v>18</v>
      </c>
      <c r="I12" s="46"/>
    </row>
    <row r="13" spans="1:9" ht="16.5" thickBot="1" x14ac:dyDescent="0.3">
      <c r="A13" s="17">
        <v>1</v>
      </c>
      <c r="B13" s="41" t="s">
        <v>19</v>
      </c>
      <c r="C13" s="41"/>
      <c r="D13" s="41"/>
      <c r="E13" s="41"/>
      <c r="F13" s="41"/>
      <c r="G13" s="27" t="s">
        <v>20</v>
      </c>
      <c r="H13" s="33"/>
      <c r="I13" s="34"/>
    </row>
    <row r="14" spans="1:9" ht="16.5" thickBot="1" x14ac:dyDescent="0.3">
      <c r="A14" s="17">
        <f>A13+1</f>
        <v>2</v>
      </c>
      <c r="B14" s="41" t="s">
        <v>21</v>
      </c>
      <c r="C14" s="41"/>
      <c r="D14" s="41"/>
      <c r="E14" s="41"/>
      <c r="F14" s="41"/>
      <c r="G14" s="28">
        <v>150</v>
      </c>
      <c r="H14" s="33"/>
      <c r="I14" s="34"/>
    </row>
    <row r="15" spans="1:9" ht="16.5" thickBot="1" x14ac:dyDescent="0.3">
      <c r="A15" s="17">
        <f t="shared" ref="A15:A25" si="0">A14+1</f>
        <v>3</v>
      </c>
      <c r="B15" s="41" t="s">
        <v>22</v>
      </c>
      <c r="C15" s="41"/>
      <c r="D15" s="41"/>
      <c r="E15" s="41"/>
      <c r="F15" s="41"/>
      <c r="G15" s="27" t="s">
        <v>20</v>
      </c>
      <c r="H15" s="33"/>
      <c r="I15" s="34"/>
    </row>
    <row r="16" spans="1:9" ht="16.5" thickBot="1" x14ac:dyDescent="0.3">
      <c r="A16" s="17">
        <f t="shared" si="0"/>
        <v>4</v>
      </c>
      <c r="B16" s="41" t="s">
        <v>23</v>
      </c>
      <c r="C16" s="41"/>
      <c r="D16" s="41"/>
      <c r="E16" s="41"/>
      <c r="F16" s="41"/>
      <c r="G16" s="27" t="s">
        <v>20</v>
      </c>
      <c r="H16" s="33"/>
      <c r="I16" s="34"/>
    </row>
    <row r="17" spans="1:9" ht="16.5" thickBot="1" x14ac:dyDescent="0.3">
      <c r="A17" s="17">
        <f t="shared" si="0"/>
        <v>5</v>
      </c>
      <c r="B17" s="41" t="s">
        <v>24</v>
      </c>
      <c r="C17" s="41"/>
      <c r="D17" s="41"/>
      <c r="E17" s="41"/>
      <c r="F17" s="41"/>
      <c r="G17" s="27" t="s">
        <v>20</v>
      </c>
      <c r="H17" s="33"/>
      <c r="I17" s="34"/>
    </row>
    <row r="18" spans="1:9" ht="16.5" thickBot="1" x14ac:dyDescent="0.3">
      <c r="A18" s="17">
        <f t="shared" si="0"/>
        <v>6</v>
      </c>
      <c r="B18" s="41" t="s">
        <v>25</v>
      </c>
      <c r="C18" s="41"/>
      <c r="D18" s="41"/>
      <c r="E18" s="41"/>
      <c r="F18" s="41"/>
      <c r="G18" s="28">
        <v>40</v>
      </c>
      <c r="H18" s="33"/>
      <c r="I18" s="34"/>
    </row>
    <row r="19" spans="1:9" ht="16.5" thickBot="1" x14ac:dyDescent="0.3">
      <c r="A19" s="17">
        <f t="shared" si="0"/>
        <v>7</v>
      </c>
      <c r="B19" s="41" t="s">
        <v>26</v>
      </c>
      <c r="C19" s="41"/>
      <c r="D19" s="41"/>
      <c r="E19" s="41"/>
      <c r="F19" s="41"/>
      <c r="G19" s="27" t="s">
        <v>20</v>
      </c>
      <c r="H19" s="33"/>
      <c r="I19" s="34"/>
    </row>
    <row r="20" spans="1:9" ht="16.5" thickBot="1" x14ac:dyDescent="0.3">
      <c r="A20" s="17">
        <f t="shared" si="0"/>
        <v>8</v>
      </c>
      <c r="B20" s="41" t="s">
        <v>27</v>
      </c>
      <c r="C20" s="41"/>
      <c r="D20" s="41"/>
      <c r="E20" s="41"/>
      <c r="F20" s="41"/>
      <c r="G20" s="28">
        <v>75</v>
      </c>
      <c r="H20" s="33"/>
      <c r="I20" s="34"/>
    </row>
    <row r="21" spans="1:9" ht="16.5" thickBot="1" x14ac:dyDescent="0.3">
      <c r="A21" s="17">
        <f t="shared" si="0"/>
        <v>9</v>
      </c>
      <c r="B21" s="41" t="s">
        <v>28</v>
      </c>
      <c r="C21" s="41"/>
      <c r="D21" s="41"/>
      <c r="E21" s="41"/>
      <c r="F21" s="41"/>
      <c r="G21" s="27" t="s">
        <v>20</v>
      </c>
      <c r="H21" s="33"/>
      <c r="I21" s="34"/>
    </row>
    <row r="22" spans="1:9" ht="16.5" thickBot="1" x14ac:dyDescent="0.3">
      <c r="A22" s="17">
        <f t="shared" si="0"/>
        <v>10</v>
      </c>
      <c r="B22" s="41" t="s">
        <v>29</v>
      </c>
      <c r="C22" s="41"/>
      <c r="D22" s="41"/>
      <c r="E22" s="41"/>
      <c r="F22" s="41"/>
      <c r="G22" s="27" t="s">
        <v>20</v>
      </c>
      <c r="H22" s="33"/>
      <c r="I22" s="34"/>
    </row>
    <row r="23" spans="1:9" ht="16.5" thickBot="1" x14ac:dyDescent="0.3">
      <c r="A23" s="17">
        <f t="shared" si="0"/>
        <v>11</v>
      </c>
      <c r="B23" s="41" t="s">
        <v>30</v>
      </c>
      <c r="C23" s="41"/>
      <c r="D23" s="41"/>
      <c r="E23" s="41"/>
      <c r="F23" s="41"/>
      <c r="G23" s="28">
        <v>175</v>
      </c>
      <c r="H23" s="33"/>
      <c r="I23" s="34"/>
    </row>
    <row r="24" spans="1:9" ht="16.5" thickBot="1" x14ac:dyDescent="0.3">
      <c r="A24" s="17">
        <f t="shared" si="0"/>
        <v>12</v>
      </c>
      <c r="B24" s="41" t="s">
        <v>31</v>
      </c>
      <c r="C24" s="41"/>
      <c r="D24" s="41"/>
      <c r="E24" s="41"/>
      <c r="F24" s="41"/>
      <c r="G24" s="27" t="s">
        <v>20</v>
      </c>
      <c r="H24" s="33"/>
      <c r="I24" s="34"/>
    </row>
    <row r="25" spans="1:9" ht="16.5" thickBot="1" x14ac:dyDescent="0.3">
      <c r="A25" s="17">
        <f t="shared" si="0"/>
        <v>13</v>
      </c>
      <c r="B25" s="41" t="s">
        <v>32</v>
      </c>
      <c r="C25" s="41"/>
      <c r="D25" s="41"/>
      <c r="E25" s="41"/>
      <c r="F25" s="41"/>
      <c r="G25" s="27" t="s">
        <v>20</v>
      </c>
      <c r="H25" s="33"/>
      <c r="I25" s="34"/>
    </row>
    <row r="26" spans="1:9" ht="16.5" thickBot="1" x14ac:dyDescent="0.3">
      <c r="A26" s="17">
        <v>14</v>
      </c>
      <c r="B26" s="41" t="s">
        <v>33</v>
      </c>
      <c r="C26" s="41"/>
      <c r="D26" s="41"/>
      <c r="E26" s="41"/>
      <c r="F26" s="41"/>
      <c r="G26" s="27" t="s">
        <v>20</v>
      </c>
      <c r="H26" s="33"/>
      <c r="I26" s="34"/>
    </row>
    <row r="27" spans="1:9" ht="16.5" thickBot="1" x14ac:dyDescent="0.3">
      <c r="A27" s="17">
        <v>15</v>
      </c>
      <c r="B27" s="41" t="s">
        <v>33</v>
      </c>
      <c r="C27" s="41"/>
      <c r="D27" s="41"/>
      <c r="E27" s="41"/>
      <c r="F27" s="41"/>
      <c r="G27" s="27" t="s">
        <v>20</v>
      </c>
      <c r="H27" s="33"/>
      <c r="I27" s="34"/>
    </row>
    <row r="28" spans="1:9" ht="15.75" thickBot="1" x14ac:dyDescent="0.3">
      <c r="A28" s="11"/>
      <c r="B28" s="11"/>
      <c r="C28" s="11"/>
      <c r="D28" s="11"/>
      <c r="E28" s="11" t="s">
        <v>34</v>
      </c>
      <c r="F28" s="11"/>
      <c r="G28" s="19"/>
      <c r="H28" s="42">
        <f>SUM(H13:I27)</f>
        <v>0</v>
      </c>
      <c r="I28" s="43"/>
    </row>
    <row r="29" spans="1:9" ht="15.75" thickBot="1" x14ac:dyDescent="0.3">
      <c r="A29" s="11"/>
      <c r="B29" s="11"/>
      <c r="C29" s="11"/>
      <c r="D29" s="11"/>
      <c r="E29" s="11" t="s">
        <v>35</v>
      </c>
      <c r="F29" s="11"/>
      <c r="G29" s="19"/>
      <c r="H29" s="42">
        <f>H9</f>
        <v>0</v>
      </c>
      <c r="I29" s="43"/>
    </row>
    <row r="30" spans="1:9" ht="15.75" thickBot="1" x14ac:dyDescent="0.3">
      <c r="A30" s="11"/>
      <c r="B30" s="11"/>
      <c r="C30" s="11"/>
      <c r="D30" s="11"/>
      <c r="E30" s="11" t="s">
        <v>36</v>
      </c>
      <c r="F30" s="11"/>
      <c r="G30" s="19"/>
      <c r="H30" s="42">
        <f>H29-H28</f>
        <v>0</v>
      </c>
      <c r="I30" s="43"/>
    </row>
    <row r="31" spans="1:9" ht="15.75" thickBot="1" x14ac:dyDescent="0.3">
      <c r="A31" s="15" t="s">
        <v>37</v>
      </c>
      <c r="B31" s="11"/>
      <c r="C31" s="11"/>
      <c r="D31" s="11"/>
      <c r="E31" s="11"/>
      <c r="F31" s="11"/>
      <c r="G31" s="11"/>
      <c r="H31" s="11"/>
      <c r="I31" s="11"/>
    </row>
    <row r="32" spans="1:9" ht="15.75" thickBot="1" x14ac:dyDescent="0.3">
      <c r="A32" s="11"/>
      <c r="B32" s="11"/>
      <c r="C32" s="11"/>
      <c r="D32" s="11"/>
      <c r="E32" s="11"/>
      <c r="F32" s="11" t="s">
        <v>38</v>
      </c>
      <c r="G32" s="11"/>
      <c r="H32" s="11"/>
      <c r="I32" s="29">
        <f>H30*0.4</f>
        <v>0</v>
      </c>
    </row>
    <row r="33" spans="1:9" ht="15.75" thickBot="1" x14ac:dyDescent="0.3">
      <c r="A33" s="11"/>
      <c r="B33" s="11"/>
      <c r="C33" s="11"/>
      <c r="D33" s="11"/>
      <c r="E33" s="11"/>
      <c r="F33" s="11" t="s">
        <v>39</v>
      </c>
      <c r="G33" s="11"/>
      <c r="H33" s="11"/>
      <c r="I33" s="29">
        <f>H30*0.45</f>
        <v>0</v>
      </c>
    </row>
    <row r="34" spans="1:9" ht="15.75" thickBot="1" x14ac:dyDescent="0.3">
      <c r="A34" s="11"/>
      <c r="B34" s="11"/>
      <c r="C34" s="11"/>
      <c r="D34" s="11"/>
      <c r="E34" s="11"/>
      <c r="F34" s="11" t="s">
        <v>40</v>
      </c>
      <c r="G34" s="11"/>
      <c r="H34" s="11"/>
      <c r="I34" s="29">
        <f>H30*0.15</f>
        <v>0</v>
      </c>
    </row>
    <row r="35" spans="1:9" ht="15.75" thickBot="1" x14ac:dyDescent="0.3">
      <c r="A35" s="15" t="s">
        <v>41</v>
      </c>
      <c r="B35" s="11"/>
      <c r="C35" s="11"/>
      <c r="D35" s="11"/>
      <c r="E35" s="11"/>
      <c r="F35" s="11"/>
      <c r="G35" s="11"/>
      <c r="H35" s="11"/>
      <c r="I35" s="11"/>
    </row>
    <row r="36" spans="1:9" ht="16.5" thickBot="1" x14ac:dyDescent="0.3">
      <c r="A36" s="17">
        <v>1</v>
      </c>
      <c r="B36" s="41" t="s">
        <v>42</v>
      </c>
      <c r="C36" s="41"/>
      <c r="D36" s="41"/>
      <c r="E36" s="41"/>
      <c r="F36" s="41"/>
      <c r="G36" s="28">
        <v>75</v>
      </c>
      <c r="H36" s="33"/>
      <c r="I36" s="34"/>
    </row>
    <row r="37" spans="1:9" ht="16.5" thickBot="1" x14ac:dyDescent="0.3">
      <c r="A37" s="17">
        <f>A36+1</f>
        <v>2</v>
      </c>
      <c r="B37" s="41" t="s">
        <v>43</v>
      </c>
      <c r="C37" s="41"/>
      <c r="D37" s="41"/>
      <c r="E37" s="41"/>
      <c r="F37" s="41"/>
      <c r="G37" s="28">
        <v>75</v>
      </c>
      <c r="H37" s="33"/>
      <c r="I37" s="34"/>
    </row>
    <row r="38" spans="1:9" ht="16.5" thickBot="1" x14ac:dyDescent="0.3">
      <c r="A38" s="17">
        <f t="shared" ref="A38:A39" si="1">A37+1</f>
        <v>3</v>
      </c>
      <c r="B38" s="41" t="s">
        <v>44</v>
      </c>
      <c r="C38" s="41"/>
      <c r="D38" s="41"/>
      <c r="E38" s="41"/>
      <c r="F38" s="41"/>
      <c r="G38" s="28">
        <v>145</v>
      </c>
      <c r="H38" s="33"/>
      <c r="I38" s="34"/>
    </row>
    <row r="39" spans="1:9" ht="16.5" thickBot="1" x14ac:dyDescent="0.3">
      <c r="A39" s="17">
        <f t="shared" si="1"/>
        <v>4</v>
      </c>
      <c r="B39" s="41" t="s">
        <v>45</v>
      </c>
      <c r="C39" s="41"/>
      <c r="D39" s="41"/>
      <c r="E39" s="41"/>
      <c r="F39" s="41"/>
      <c r="G39" s="28">
        <v>280</v>
      </c>
      <c r="H39" s="33"/>
      <c r="I39" s="34"/>
    </row>
    <row r="40" spans="1:9" ht="16.5" thickBot="1" x14ac:dyDescent="0.3">
      <c r="A40" s="17">
        <v>5</v>
      </c>
      <c r="B40" s="20" t="s">
        <v>46</v>
      </c>
      <c r="C40" s="20"/>
      <c r="D40" s="20"/>
      <c r="E40" s="20"/>
      <c r="F40" s="20"/>
      <c r="G40" s="28"/>
      <c r="H40" s="30"/>
      <c r="I40" s="31"/>
    </row>
    <row r="41" spans="1:9" ht="16.5" thickBot="1" x14ac:dyDescent="0.3">
      <c r="A41" s="17">
        <v>6</v>
      </c>
      <c r="B41" s="41" t="s">
        <v>33</v>
      </c>
      <c r="C41" s="41"/>
      <c r="D41" s="41"/>
      <c r="E41" s="41"/>
      <c r="F41" s="41"/>
      <c r="G41" s="18"/>
      <c r="H41" s="33"/>
      <c r="I41" s="34"/>
    </row>
    <row r="42" spans="1:9" ht="15.75" thickBot="1" x14ac:dyDescent="0.3">
      <c r="A42" s="35" t="s">
        <v>47</v>
      </c>
      <c r="B42" s="36"/>
      <c r="C42" s="37"/>
      <c r="D42" s="21"/>
      <c r="E42" s="11"/>
      <c r="F42" s="11" t="s">
        <v>48</v>
      </c>
      <c r="G42" s="11"/>
      <c r="H42" s="11"/>
      <c r="I42" s="32">
        <f>I33</f>
        <v>0</v>
      </c>
    </row>
    <row r="43" spans="1:9" ht="15.75" thickBot="1" x14ac:dyDescent="0.3">
      <c r="A43" s="38" t="s">
        <v>49</v>
      </c>
      <c r="B43" s="39"/>
      <c r="C43" s="40"/>
      <c r="D43" s="21"/>
      <c r="E43" s="11"/>
      <c r="F43" s="11" t="s">
        <v>50</v>
      </c>
      <c r="G43" s="11"/>
      <c r="H43" s="11"/>
      <c r="I43" s="29">
        <f>SUM(H36:I41)</f>
        <v>0</v>
      </c>
    </row>
    <row r="44" spans="1:9" ht="15.75" thickBot="1" x14ac:dyDescent="0.3">
      <c r="A44" s="15"/>
      <c r="B44" s="15"/>
      <c r="C44" s="15"/>
      <c r="D44" s="11"/>
      <c r="E44" s="11"/>
      <c r="F44" s="11" t="s">
        <v>51</v>
      </c>
      <c r="G44" s="11"/>
      <c r="H44" s="11"/>
      <c r="I44" s="29">
        <f>I42-I43</f>
        <v>0</v>
      </c>
    </row>
    <row r="45" spans="1:9" ht="15.75" thickBot="1" x14ac:dyDescent="0.3">
      <c r="A45" s="22"/>
      <c r="B45" s="23"/>
      <c r="C45" s="23"/>
      <c r="D45" s="23"/>
      <c r="E45" s="23"/>
      <c r="F45" s="23"/>
      <c r="G45" s="23"/>
      <c r="H45" s="23"/>
      <c r="I45" s="24"/>
    </row>
    <row r="46" spans="1:9" x14ac:dyDescent="0.25">
      <c r="A46" s="25"/>
      <c r="B46" s="25"/>
      <c r="C46" s="25"/>
      <c r="D46" s="25"/>
      <c r="E46" s="25"/>
      <c r="F46" s="25"/>
      <c r="G46" s="25"/>
      <c r="H46" s="25"/>
      <c r="I46" s="25"/>
    </row>
  </sheetData>
  <mergeCells count="63">
    <mergeCell ref="C9:D9"/>
    <mergeCell ref="H9:I9"/>
    <mergeCell ref="A1:I1"/>
    <mergeCell ref="A2:I2"/>
    <mergeCell ref="C3:E3"/>
    <mergeCell ref="G3:I3"/>
    <mergeCell ref="C4:F4"/>
    <mergeCell ref="H4:I4"/>
    <mergeCell ref="C6:D6"/>
    <mergeCell ref="H6:I6"/>
    <mergeCell ref="C7:D7"/>
    <mergeCell ref="H7:I7"/>
    <mergeCell ref="C8:D8"/>
    <mergeCell ref="H8:I8"/>
    <mergeCell ref="A10:B10"/>
    <mergeCell ref="C10:D10"/>
    <mergeCell ref="A11:G11"/>
    <mergeCell ref="B13:F13"/>
    <mergeCell ref="H13:I13"/>
    <mergeCell ref="H12:I12"/>
    <mergeCell ref="B14:F14"/>
    <mergeCell ref="H14:I14"/>
    <mergeCell ref="B15:F15"/>
    <mergeCell ref="H15:I15"/>
    <mergeCell ref="B16:F16"/>
    <mergeCell ref="H16:I16"/>
    <mergeCell ref="B17:F17"/>
    <mergeCell ref="H17:I17"/>
    <mergeCell ref="B18:F18"/>
    <mergeCell ref="H18:I18"/>
    <mergeCell ref="B19:F19"/>
    <mergeCell ref="H19:I19"/>
    <mergeCell ref="B20:F20"/>
    <mergeCell ref="H20:I20"/>
    <mergeCell ref="B21:F21"/>
    <mergeCell ref="H21:I21"/>
    <mergeCell ref="B22:F22"/>
    <mergeCell ref="H22:I22"/>
    <mergeCell ref="B23:F23"/>
    <mergeCell ref="H23:I23"/>
    <mergeCell ref="B24:F24"/>
    <mergeCell ref="H24:I24"/>
    <mergeCell ref="B37:F37"/>
    <mergeCell ref="H37:I37"/>
    <mergeCell ref="B25:F25"/>
    <mergeCell ref="H25:I25"/>
    <mergeCell ref="B26:F26"/>
    <mergeCell ref="H26:I26"/>
    <mergeCell ref="B27:F27"/>
    <mergeCell ref="H27:I27"/>
    <mergeCell ref="H28:I28"/>
    <mergeCell ref="H29:I29"/>
    <mergeCell ref="H30:I30"/>
    <mergeCell ref="B36:F36"/>
    <mergeCell ref="H36:I36"/>
    <mergeCell ref="A42:C42"/>
    <mergeCell ref="A43:C43"/>
    <mergeCell ref="B38:F38"/>
    <mergeCell ref="H38:I38"/>
    <mergeCell ref="B39:F39"/>
    <mergeCell ref="H39:I39"/>
    <mergeCell ref="B41:F41"/>
    <mergeCell ref="H41:I41"/>
  </mergeCells>
  <pageMargins left="0.25" right="0.25" top="0.5" bottom="0.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Adrienne Foote</dc:creator>
  <cp:lastModifiedBy>Amalthea Marzan</cp:lastModifiedBy>
  <cp:lastPrinted>2016-08-30T18:50:33Z</cp:lastPrinted>
  <dcterms:created xsi:type="dcterms:W3CDTF">2016-08-30T15:17:03Z</dcterms:created>
  <dcterms:modified xsi:type="dcterms:W3CDTF">2017-04-12T15:38:17Z</dcterms:modified>
</cp:coreProperties>
</file>